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<sst xmlns="http://schemas.openxmlformats.org/spreadsheetml/2006/main" count="28" uniqueCount="23">
  <si>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</si>
  <si>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</si>
  <si>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</si>
  <si>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</si>
  <si>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</si>
  <si>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</si>
  <si>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</si>
  <si>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</si>
  <si>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</si>
  <si>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</si>
  <si>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</si>
  <si>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</si>
  <si>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</si>
  <si>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</si>
  <si>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</si>
  <si>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</si>
  <si>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</si>
  <si>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</si>
  <si>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</si>
  <si>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</si>
  <si>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</si>
  <si>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</si>
  <si>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23.01.2017 г. по 8:00 24.01.2017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</si>
</sst>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C4" sqref="C4:S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1" width="12.7109375" customWidth="1"/>
    <col min="12" max="12" width="0" hidden="1" customWidth="1"/>
    <col min="13" max="17" width="12.7109375" customWidth="1"/>
  </cols>
  <sheetData>
    <row r="4" spans="3:19" ht="18.75" x14ac:dyDescent="0.3">
      <c r="C4" s="14" t="s">
        <v>22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3:19" ht="58.5" customHeight="1" x14ac:dyDescent="0.25"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5" t="s">
        <v>9</v>
      </c>
      <c r="M6" s="20" t="s">
        <v>10</v>
      </c>
      <c r="N6" s="21"/>
      <c r="O6" s="21"/>
      <c r="P6" s="21"/>
      <c r="Q6" s="22"/>
      <c r="R6" s="23" t="s">
        <v>11</v>
      </c>
      <c r="S6" s="23"/>
    </row>
    <row r="7" spans="3:19" ht="30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20" t="s">
        <v>12</v>
      </c>
      <c r="N7" s="22"/>
      <c r="O7" s="20" t="s">
        <v>13</v>
      </c>
      <c r="P7" s="22"/>
      <c r="Q7" s="1" t="s">
        <v>14</v>
      </c>
      <c r="R7" s="23"/>
      <c r="S7" s="23"/>
    </row>
    <row r="8" spans="3:19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" t="s">
        <v>15</v>
      </c>
      <c r="N8" s="1" t="s">
        <v>16</v>
      </c>
      <c r="O8" s="1" t="s">
        <v>15</v>
      </c>
      <c r="P8" s="1" t="s">
        <v>16</v>
      </c>
      <c r="Q8" s="1" t="s">
        <v>16</v>
      </c>
      <c r="R8" s="2" t="s">
        <v>12</v>
      </c>
      <c r="S8" s="2" t="s">
        <v>13</v>
      </c>
    </row>
    <row r="9" spans="3:19" x14ac:dyDescent="0.25">
      <c r="C9" s="3" t="s">
        <v>17</v>
      </c>
      <c r="D9" s="24">
        <v>42758</v>
      </c>
      <c r="E9" s="4">
        <v>59</v>
      </c>
      <c r="F9" s="4">
        <v>3965</v>
      </c>
      <c r="G9" s="4">
        <v>36</v>
      </c>
      <c r="H9" s="5">
        <v>1402600</v>
      </c>
      <c r="I9" s="5">
        <v>103350</v>
      </c>
      <c r="J9" s="4">
        <v>75</v>
      </c>
      <c r="K9" s="4">
        <v>49</v>
      </c>
      <c r="L9" s="4"/>
      <c r="M9" s="4">
        <v>77</v>
      </c>
      <c r="N9" s="4">
        <v>56</v>
      </c>
      <c r="O9" s="4">
        <v>98</v>
      </c>
      <c r="P9" s="4">
        <v>95</v>
      </c>
      <c r="Q9" s="4">
        <f>P9+N9</f>
        <v>151</v>
      </c>
      <c r="R9" s="6">
        <v>84</v>
      </c>
      <c r="S9" s="6">
        <v>17</v>
      </c>
    </row>
    <row r="10" spans="3:19" x14ac:dyDescent="0.25">
      <c r="C10" s="7" t="s">
        <v>18</v>
      </c>
      <c r="D10" s="25"/>
      <c r="E10" s="8">
        <v>23.13</v>
      </c>
      <c r="F10" s="8">
        <v>2367</v>
      </c>
      <c r="G10" s="8">
        <v>1.05</v>
      </c>
      <c r="H10" s="8">
        <v>634970</v>
      </c>
      <c r="I10" s="8">
        <v>115340</v>
      </c>
      <c r="J10" s="8">
        <v>12</v>
      </c>
      <c r="K10" s="8">
        <v>45</v>
      </c>
      <c r="L10" s="8"/>
      <c r="M10" s="8">
        <v>23</v>
      </c>
      <c r="N10" s="8">
        <v>25</v>
      </c>
      <c r="O10" s="8">
        <v>19</v>
      </c>
      <c r="P10" s="8">
        <v>22</v>
      </c>
      <c r="Q10" s="4">
        <f t="shared" ref="Q10:Q13" si="0">P10+N10</f>
        <v>47</v>
      </c>
      <c r="R10" s="8">
        <v>17</v>
      </c>
      <c r="S10" s="8">
        <v>2</v>
      </c>
    </row>
    <row r="11" spans="3:19" x14ac:dyDescent="0.25">
      <c r="C11" s="7" t="s">
        <v>19</v>
      </c>
      <c r="D11" s="25"/>
      <c r="E11" s="8">
        <v>26</v>
      </c>
      <c r="F11" s="8">
        <v>550</v>
      </c>
      <c r="G11" s="5">
        <v>0</v>
      </c>
      <c r="H11" s="8">
        <v>348361</v>
      </c>
      <c r="I11" s="8">
        <v>552</v>
      </c>
      <c r="J11" s="8">
        <v>33</v>
      </c>
      <c r="K11" s="8">
        <v>1</v>
      </c>
      <c r="L11" s="8"/>
      <c r="M11" s="8">
        <v>19</v>
      </c>
      <c r="N11" s="8">
        <v>19</v>
      </c>
      <c r="O11" s="8">
        <v>2</v>
      </c>
      <c r="P11" s="8">
        <v>2</v>
      </c>
      <c r="Q11" s="4">
        <f t="shared" si="0"/>
        <v>21</v>
      </c>
      <c r="R11" s="9">
        <v>7</v>
      </c>
      <c r="S11" s="10">
        <v>0</v>
      </c>
    </row>
    <row r="12" spans="3:19" x14ac:dyDescent="0.25">
      <c r="C12" s="3" t="s">
        <v>20</v>
      </c>
      <c r="D12" s="25"/>
      <c r="E12" s="5">
        <v>12</v>
      </c>
      <c r="F12" s="5">
        <v>120</v>
      </c>
      <c r="G12" s="5">
        <v>0</v>
      </c>
      <c r="H12" s="5">
        <v>159150</v>
      </c>
      <c r="I12" s="5">
        <v>2720</v>
      </c>
      <c r="J12" s="5">
        <v>14</v>
      </c>
      <c r="K12" s="5">
        <v>23</v>
      </c>
      <c r="L12" s="5"/>
      <c r="M12" s="5">
        <v>12</v>
      </c>
      <c r="N12" s="5">
        <v>10</v>
      </c>
      <c r="O12" s="5">
        <v>3</v>
      </c>
      <c r="P12" s="5">
        <v>3</v>
      </c>
      <c r="Q12" s="4">
        <f t="shared" si="0"/>
        <v>13</v>
      </c>
      <c r="R12" s="11">
        <v>7</v>
      </c>
      <c r="S12" s="11">
        <v>0</v>
      </c>
    </row>
    <row r="13" spans="3:19" x14ac:dyDescent="0.25">
      <c r="C13" s="7" t="s">
        <v>21</v>
      </c>
      <c r="D13" s="26"/>
      <c r="E13" s="5">
        <v>4.37</v>
      </c>
      <c r="F13" s="5">
        <v>0</v>
      </c>
      <c r="G13" s="5">
        <v>0</v>
      </c>
      <c r="H13" s="5">
        <v>0</v>
      </c>
      <c r="I13" s="5">
        <v>122692</v>
      </c>
      <c r="J13" s="5">
        <v>0</v>
      </c>
      <c r="K13" s="5">
        <v>34</v>
      </c>
      <c r="L13" s="5"/>
      <c r="M13" s="5">
        <v>31</v>
      </c>
      <c r="N13" s="5">
        <v>31</v>
      </c>
      <c r="O13" s="5">
        <v>0</v>
      </c>
      <c r="P13" s="5">
        <v>0</v>
      </c>
      <c r="Q13" s="4">
        <f t="shared" si="0"/>
        <v>31</v>
      </c>
      <c r="R13" s="12">
        <v>77</v>
      </c>
      <c r="S13" s="12">
        <v>0</v>
      </c>
    </row>
    <row r="14" spans="3:19" x14ac:dyDescent="0.25">
      <c r="C14" s="18"/>
      <c r="D14" s="19"/>
      <c r="E14" s="13">
        <f>E9+E10+E11+E12+E13</f>
        <v>124.5</v>
      </c>
      <c r="F14" s="13">
        <f t="shared" ref="F14:K14" si="1">F9+F10+F11+F12+F13</f>
        <v>7002</v>
      </c>
      <c r="G14" s="13">
        <f t="shared" si="1"/>
        <v>37.049999999999997</v>
      </c>
      <c r="H14" s="13">
        <f t="shared" si="1"/>
        <v>2545081</v>
      </c>
      <c r="I14" s="13">
        <f t="shared" si="1"/>
        <v>344654</v>
      </c>
      <c r="J14" s="13">
        <f t="shared" si="1"/>
        <v>134</v>
      </c>
      <c r="K14" s="13">
        <f t="shared" si="1"/>
        <v>152</v>
      </c>
      <c r="L14" s="13">
        <f>SUM(L9:L13)</f>
        <v>0</v>
      </c>
      <c r="M14" s="13">
        <f t="shared" ref="M14:P14" si="2">M9+M10+M11+M12+M13</f>
        <v>162</v>
      </c>
      <c r="N14" s="13">
        <f t="shared" si="2"/>
        <v>141</v>
      </c>
      <c r="O14" s="13">
        <f t="shared" si="2"/>
        <v>122</v>
      </c>
      <c r="P14" s="13">
        <f t="shared" si="2"/>
        <v>122</v>
      </c>
      <c r="Q14" s="13">
        <f>Q9+Q10+Q11+Q12+Q13</f>
        <v>263</v>
      </c>
      <c r="R14" s="13">
        <f t="shared" ref="R14:S14" si="3">R9+R10+R11+R12+R13</f>
        <v>192</v>
      </c>
      <c r="S14" s="13">
        <f t="shared" si="3"/>
        <v>19</v>
      </c>
    </row>
  </sheetData>
  <mergeCells count="17">
    <mergeCell ref="C14:D14"/>
    <mergeCell ref="L6:L8"/>
    <mergeCell ref="M6:Q6"/>
    <mergeCell ref="R6:S7"/>
    <mergeCell ref="M7:N7"/>
    <mergeCell ref="O7:P7"/>
    <mergeCell ref="D9:D13"/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AC2CE-5366-40DD-BEED-FEA3A284D60C}"/>
</file>

<file path=customXml/itemProps2.xml><?xml version="1.0" encoding="utf-8"?>
<ds:datastoreItem xmlns:ds="http://schemas.openxmlformats.org/officeDocument/2006/customXml" ds:itemID="{23939023-AF86-456B-AF4C-3FF935439B50}"/>
</file>

<file path=customXml/itemProps3.xml><?xml version="1.0" encoding="utf-8"?>
<ds:datastoreItem xmlns:ds="http://schemas.openxmlformats.org/officeDocument/2006/customXml" ds:itemID="{CFD7F070-DD66-4F87-A2F0-A0A0733297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